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0" yWindow="0" windowWidth="28800" windowHeight="13668" xr2:uid="{7E018F5C-23B8-4B16-8893-05C6833A7474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0" i="1"/>
  <c r="E22" i="1"/>
  <c r="E21" i="1"/>
  <c r="E16" i="1"/>
  <c r="E15" i="1"/>
  <c r="A3" i="1"/>
  <c r="E18" i="1" l="1"/>
  <c r="E34" i="1" s="1"/>
  <c r="E24" i="1"/>
  <c r="E33" i="1" l="1"/>
  <c r="E26" i="1"/>
  <c r="E30" i="1" s="1"/>
  <c r="E37" i="1" s="1"/>
  <c r="E29" i="1" l="1"/>
  <c r="E31" i="1" l="1"/>
  <c r="E36" i="1"/>
  <c r="E38" i="1" s="1"/>
</calcChain>
</file>

<file path=xl/sharedStrings.xml><?xml version="1.0" encoding="utf-8"?>
<sst xmlns="http://schemas.openxmlformats.org/spreadsheetml/2006/main" count="27" uniqueCount="25">
  <si>
    <t>NewCo, LLC</t>
  </si>
  <si>
    <t>Purchase Price</t>
  </si>
  <si>
    <t>Closing Costs</t>
  </si>
  <si>
    <t>Other Costs</t>
  </si>
  <si>
    <t>Total Costs</t>
  </si>
  <si>
    <t>ACQUISITION</t>
  </si>
  <si>
    <t>SALE</t>
  </si>
  <si>
    <t>Sales Price</t>
  </si>
  <si>
    <t>DISBURSEMENT</t>
  </si>
  <si>
    <t>Sources &amp; Uses APN 104-44-444 in Mohave County, AZ</t>
  </si>
  <si>
    <t>GROSS PROCEEDS</t>
  </si>
  <si>
    <t>Manager Proceeds</t>
  </si>
  <si>
    <t>Investor Proceeds</t>
  </si>
  <si>
    <t>Manager Disbursement</t>
  </si>
  <si>
    <t>Investor Disbursement</t>
  </si>
  <si>
    <t>Manager Acquisition Cost</t>
  </si>
  <si>
    <t>Investor Acquisition Cost</t>
  </si>
  <si>
    <t>Investor Profit</t>
  </si>
  <si>
    <t>Manager Profit</t>
  </si>
  <si>
    <t>Inputs:</t>
  </si>
  <si>
    <t>Manager brings Investor a deal:</t>
  </si>
  <si>
    <t>Acquisition Price/closing costs</t>
  </si>
  <si>
    <t>Sale Price/closing costs</t>
  </si>
  <si>
    <t>Manager purchase price</t>
  </si>
  <si>
    <t>Investor purchase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</si>
</sst>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6" formatCode="mm/dd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41" fontId="2" fillId="0" borderId="0" xfId="0" applyNumberFormat="1" applyFont="1" applyAlignment="1">
      <alignment horizontal="center"/>
    </xf>
    <xf numFmtId="41" fontId="3" fillId="0" borderId="0" xfId="0" applyNumberFormat="1" applyFont="1"/>
    <xf numFmtId="41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/>
    </xf>
    <xf numFmtId="42" fontId="3" fillId="0" borderId="0" xfId="0" applyNumberFormat="1" applyFont="1"/>
    <xf numFmtId="41" fontId="3" fillId="0" borderId="1" xfId="0" applyNumberFormat="1" applyFont="1" applyBorder="1"/>
    <xf numFmtId="41" fontId="3" fillId="0" borderId="0" xfId="0" applyNumberFormat="1" applyFont="1" applyBorder="1"/>
    <xf numFmtId="41" fontId="2" fillId="3" borderId="0" xfId="0" applyNumberFormat="1" applyFont="1" applyFill="1"/>
    <xf numFmtId="41" fontId="3" fillId="0" borderId="2" xfId="0" applyNumberFormat="1" applyFont="1" applyBorder="1"/>
    <xf numFmtId="41" fontId="3" fillId="0" borderId="0" xfId="0" applyNumberFormat="1" applyFont="1" applyAlignment="1">
      <alignment horizontal="center"/>
    </xf>
    <xf numFmtId="9" fontId="3" fillId="0" borderId="0" xfId="0" applyNumberFormat="1" applyFont="1"/>
    <xf numFmtId="41" fontId="4" fillId="2" borderId="3" xfId="0" applyNumberFormat="1" applyFont="1" applyFill="1" applyBorder="1"/>
    <xf numFmtId="9" fontId="4" fillId="2" borderId="3" xfId="1" applyFont="1" applyFill="1" applyBorder="1"/>
    <xf numFmtId="42" fontId="4" fillId="2" borderId="3" xfId="0" applyNumberFormat="1" applyFont="1" applyFill="1" applyBorder="1"/>
    <xf numFmtId="42" fontId="2" fillId="3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6CF16-43E0-423A-8178-8C66DFAAC019}">
  <dimension ref="A1:J38"/>
  <sheetViews>
    <sheetView tabSelected="1" workbookViewId="0">
      <selection activeCell="K10" sqref="K10"/>
    </sheetView>
  </sheetViews>
  <sheetFormatPr defaultRowHeight="23.4" x14ac:dyDescent="0.45"/>
  <cols>
    <col min="1" max="1" width="14.21875" style="2" bestFit="1" customWidth="1"/>
    <col min="2" max="2" width="14.77734375" style="2" bestFit="1" customWidth="1"/>
    <col min="3" max="4" width="8.88671875" style="2"/>
    <col min="5" max="5" width="15.77734375" style="2" bestFit="1" customWidth="1"/>
    <col min="6" max="6" width="14.109375" style="2" bestFit="1" customWidth="1"/>
    <col min="7" max="7" width="9" style="2" bestFit="1" customWidth="1"/>
    <col min="8" max="8" width="3.77734375" style="2" customWidth="1"/>
    <col min="9" max="9" width="8.88671875" style="2"/>
    <col min="10" max="10" width="3.77734375" style="2" customWidth="1"/>
    <col min="11" max="16384" width="8.88671875" style="2"/>
  </cols>
  <sheetData>
    <row r="1" spans="1:6" x14ac:dyDescent="0.45">
      <c r="A1" s="1" t="s">
        <v>0</v>
      </c>
    </row>
    <row r="2" spans="1:6" x14ac:dyDescent="0.45">
      <c r="A2" s="3" t="s">
        <v>9</v>
      </c>
    </row>
    <row r="3" spans="1:6" x14ac:dyDescent="0.45">
      <c r="A3" s="4">
        <f ca="1">NOW()</f>
        <v>42943.528473495368</v>
      </c>
    </row>
    <row r="4" spans="1:6" x14ac:dyDescent="0.45">
      <c r="A4" s="4"/>
    </row>
    <row r="5" spans="1:6" x14ac:dyDescent="0.45">
      <c r="A5" s="4"/>
      <c r="D5" s="5" t="s">
        <v>19</v>
      </c>
    </row>
    <row r="6" spans="1:6" x14ac:dyDescent="0.45">
      <c r="A6" s="4"/>
      <c r="D6" s="6" t="s">
        <v>20</v>
      </c>
    </row>
    <row r="7" spans="1:6" x14ac:dyDescent="0.45">
      <c r="A7" s="4"/>
      <c r="D7" s="6" t="s">
        <v>21</v>
      </c>
      <c r="E7" s="16">
        <v>2000</v>
      </c>
      <c r="F7" s="14">
        <v>500</v>
      </c>
    </row>
    <row r="8" spans="1:6" x14ac:dyDescent="0.45">
      <c r="A8" s="4"/>
      <c r="D8" s="6" t="s">
        <v>22</v>
      </c>
      <c r="E8" s="14">
        <v>20000</v>
      </c>
      <c r="F8" s="14">
        <v>500</v>
      </c>
    </row>
    <row r="9" spans="1:6" x14ac:dyDescent="0.45">
      <c r="A9" s="4"/>
      <c r="D9" s="6" t="s">
        <v>23</v>
      </c>
      <c r="E9" s="15">
        <v>0</v>
      </c>
    </row>
    <row r="10" spans="1:6" x14ac:dyDescent="0.45">
      <c r="A10" s="4"/>
      <c r="D10" s="6" t="s">
        <v>24</v>
      </c>
      <c r="E10" s="13">
        <f>1-E9</f>
        <v>1</v>
      </c>
    </row>
    <row r="11" spans="1:6" x14ac:dyDescent="0.45">
      <c r="A11" s="4"/>
      <c r="D11" s="6" t="s">
        <v>18</v>
      </c>
      <c r="E11" s="15">
        <v>0.5</v>
      </c>
      <c r="F11" s="13"/>
    </row>
    <row r="12" spans="1:6" x14ac:dyDescent="0.45">
      <c r="A12" s="4"/>
      <c r="D12" s="6" t="s">
        <v>17</v>
      </c>
      <c r="E12" s="13">
        <f>1-E11</f>
        <v>0.5</v>
      </c>
    </row>
    <row r="13" spans="1:6" x14ac:dyDescent="0.45">
      <c r="A13" s="4"/>
    </row>
    <row r="14" spans="1:6" x14ac:dyDescent="0.45">
      <c r="D14" s="5" t="s">
        <v>5</v>
      </c>
    </row>
    <row r="15" spans="1:6" x14ac:dyDescent="0.45">
      <c r="D15" s="6" t="s">
        <v>1</v>
      </c>
      <c r="E15" s="7">
        <f>+E7</f>
        <v>2000</v>
      </c>
    </row>
    <row r="16" spans="1:6" x14ac:dyDescent="0.45">
      <c r="D16" s="6" t="s">
        <v>2</v>
      </c>
      <c r="E16" s="2">
        <f>+F7</f>
        <v>500</v>
      </c>
    </row>
    <row r="17" spans="4:10" ht="24" thickBot="1" x14ac:dyDescent="0.5">
      <c r="D17" s="6" t="s">
        <v>3</v>
      </c>
      <c r="E17" s="8">
        <v>0</v>
      </c>
      <c r="F17" s="9"/>
    </row>
    <row r="18" spans="4:10" x14ac:dyDescent="0.45">
      <c r="D18" s="6" t="s">
        <v>4</v>
      </c>
      <c r="E18" s="2">
        <f>SUM(E15:E17)</f>
        <v>2500</v>
      </c>
    </row>
    <row r="20" spans="4:10" x14ac:dyDescent="0.45">
      <c r="D20" s="5" t="s">
        <v>6</v>
      </c>
    </row>
    <row r="21" spans="4:10" x14ac:dyDescent="0.45">
      <c r="D21" s="6" t="s">
        <v>7</v>
      </c>
      <c r="E21" s="2">
        <f>+E8</f>
        <v>20000</v>
      </c>
    </row>
    <row r="22" spans="4:10" x14ac:dyDescent="0.45">
      <c r="D22" s="6" t="s">
        <v>2</v>
      </c>
      <c r="E22" s="2">
        <f>+F8</f>
        <v>500</v>
      </c>
    </row>
    <row r="23" spans="4:10" ht="24" thickBot="1" x14ac:dyDescent="0.5">
      <c r="D23" s="6" t="s">
        <v>3</v>
      </c>
      <c r="E23" s="8">
        <v>0</v>
      </c>
      <c r="F23" s="9"/>
    </row>
    <row r="24" spans="4:10" x14ac:dyDescent="0.45">
      <c r="D24" s="6"/>
      <c r="E24" s="10">
        <f>+E21-E22-E23</f>
        <v>19500</v>
      </c>
    </row>
    <row r="25" spans="4:10" ht="24" thickBot="1" x14ac:dyDescent="0.5">
      <c r="D25" s="6"/>
    </row>
    <row r="26" spans="4:10" ht="24" thickBot="1" x14ac:dyDescent="0.5">
      <c r="D26" s="5" t="s">
        <v>10</v>
      </c>
      <c r="E26" s="11">
        <f>+E24-E18</f>
        <v>17000</v>
      </c>
      <c r="H26" s="12"/>
      <c r="J26" s="12"/>
    </row>
    <row r="27" spans="4:10" x14ac:dyDescent="0.45">
      <c r="D27" s="6"/>
    </row>
    <row r="28" spans="4:10" x14ac:dyDescent="0.45">
      <c r="D28" s="5" t="s">
        <v>8</v>
      </c>
    </row>
    <row r="29" spans="4:10" x14ac:dyDescent="0.45">
      <c r="D29" s="6" t="s">
        <v>11</v>
      </c>
      <c r="E29" s="2">
        <f>+E26*E11</f>
        <v>8500</v>
      </c>
    </row>
    <row r="30" spans="4:10" ht="24" thickBot="1" x14ac:dyDescent="0.5">
      <c r="D30" s="6" t="s">
        <v>12</v>
      </c>
      <c r="E30" s="2">
        <f>+E26*E12</f>
        <v>8500</v>
      </c>
    </row>
    <row r="31" spans="4:10" ht="24" thickBot="1" x14ac:dyDescent="0.5">
      <c r="D31" s="6"/>
      <c r="E31" s="11">
        <f>SUM(E29:E30)</f>
        <v>17000</v>
      </c>
    </row>
    <row r="33" spans="4:5" x14ac:dyDescent="0.45">
      <c r="D33" s="6" t="s">
        <v>15</v>
      </c>
      <c r="E33" s="2">
        <f>+E18*E9</f>
        <v>0</v>
      </c>
    </row>
    <row r="34" spans="4:5" x14ac:dyDescent="0.45">
      <c r="D34" s="6" t="s">
        <v>16</v>
      </c>
      <c r="E34" s="2">
        <f>+E18*E10</f>
        <v>2500</v>
      </c>
    </row>
    <row r="36" spans="4:5" x14ac:dyDescent="0.45">
      <c r="D36" s="6" t="s">
        <v>13</v>
      </c>
      <c r="E36" s="2">
        <f>+E29+E33</f>
        <v>8500</v>
      </c>
    </row>
    <row r="37" spans="4:5" ht="24" thickBot="1" x14ac:dyDescent="0.5">
      <c r="D37" s="6" t="s">
        <v>14</v>
      </c>
      <c r="E37" s="8">
        <f>+E30+E34</f>
        <v>11000</v>
      </c>
    </row>
    <row r="38" spans="4:5" x14ac:dyDescent="0.45">
      <c r="E38" s="17">
        <f>SUM(E36:E37)</f>
        <v>19500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Butala</dc:creator>
  <cp:lastModifiedBy>Jack Butala</cp:lastModifiedBy>
  <dcterms:created xsi:type="dcterms:W3CDTF">2017-07-27T18:47:01Z</dcterms:created>
  <dcterms:modified xsi:type="dcterms:W3CDTF">2017-07-27T20:11:32Z</dcterms:modified>
</cp:coreProperties>
</file>